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2"/>
  </bookViews>
  <sheets>
    <sheet name="นำเข้า" sheetId="1" r:id="rId1"/>
    <sheet name="ส่งออก" sheetId="2" r:id="rId2"/>
    <sheet name="ผ่านแดน" sheetId="3" r:id="rId3"/>
  </sheets>
  <definedNames/>
  <calcPr fullCalcOnLoad="1"/>
</workbook>
</file>

<file path=xl/sharedStrings.xml><?xml version="1.0" encoding="utf-8"?>
<sst xmlns="http://schemas.openxmlformats.org/spreadsheetml/2006/main" count="95" uniqueCount="75">
  <si>
    <t>ด่านศุลกากรช่องเม็ก</t>
  </si>
  <si>
    <t>ลำดับ</t>
  </si>
  <si>
    <t>ชนิดสินค้า</t>
  </si>
  <si>
    <t>กาแฟสำเร็จรูป</t>
  </si>
  <si>
    <t>รวม</t>
  </si>
  <si>
    <t>รวมทั้งสิ้น</t>
  </si>
  <si>
    <t>รวมทั้งหมด</t>
  </si>
  <si>
    <t>อื่นๆ</t>
  </si>
  <si>
    <t>ผงชูรส</t>
  </si>
  <si>
    <t>ปูนซีเมนต์</t>
  </si>
  <si>
    <t>เหล็กเส้น</t>
  </si>
  <si>
    <t>อาหารเสริม,เครื่องดื่มชูกำลัง</t>
  </si>
  <si>
    <t>อาหารสัตว์</t>
  </si>
  <si>
    <t>รถแทรคเตอร์และรถไถนา</t>
  </si>
  <si>
    <t>รถจักรยานยนต์</t>
  </si>
  <si>
    <t>น้ำมันเบนซินธรรมดาไร้สารตะกั่ว</t>
  </si>
  <si>
    <t>รถยนต์นั่งใหม่สำเร็จรูป</t>
  </si>
  <si>
    <t>น้ำมันดีเซล</t>
  </si>
  <si>
    <t>มูลค่า (ล้านบาท)</t>
  </si>
  <si>
    <t>น้ำหนัก (ตัน)</t>
  </si>
  <si>
    <t>พิกัด</t>
  </si>
  <si>
    <t>ลำดับที่</t>
  </si>
  <si>
    <t xml:space="preserve">สินค้าส่งออกสูงสุด  10  อันดับ </t>
  </si>
  <si>
    <t xml:space="preserve">มูลค่าสินค้าผ่านแดนสูงสุด  10  อันดับ 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</si>
  <si>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</si>
  <si>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</si>
  <si>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</si>
  <si>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เมล็ดกาแฟดิบ</t>
  </si>
  <si>
    <t>บุหรี่</t>
  </si>
  <si>
    <t>สมุนไพร</t>
  </si>
  <si>
    <t>เสาโครงสร้างเหล็กพร้อมอุปกรณ์</t>
  </si>
  <si>
    <t>ยางพารา</t>
  </si>
  <si>
    <t>อุปกรณ์ใช้ในงานเชื่อม</t>
  </si>
  <si>
    <t>ข้าวสาร</t>
  </si>
  <si>
    <t>10063030</t>
  </si>
  <si>
    <t>ตัวนำไฟฟ้าทำจากทองแดง</t>
  </si>
  <si>
    <t>หม้อแปลงไฟฟ้า</t>
  </si>
  <si>
    <t>ตู้ระบบควบคุมการส่งน้ำออกในโรงงานไฟฟ้า</t>
  </si>
  <si>
    <t>21011190</t>
  </si>
  <si>
    <t>เหล็กแผ่น</t>
  </si>
  <si>
    <t>แป้งมันสำปะหลัง</t>
  </si>
  <si>
    <t>เครื่องกำเนิดไฟฟ้า</t>
  </si>
  <si>
    <t>ชิ้นส่วนเฟอร์นิเจอร์ไม้ดู่</t>
  </si>
  <si>
    <t>ข้าวมอลท์</t>
  </si>
  <si>
    <t>หน่อไม้ฝรั่ง</t>
  </si>
  <si>
    <t>ส่วนประกอบของฐานและระบบไฟฟ้าในโรงไฟฟ้า</t>
  </si>
  <si>
    <t>เครนรางพร้อมอุปกรณ์ประกอบ</t>
  </si>
  <si>
    <t>รวมสินค้าผ่านแดนขาเข้า 10 อันดับ</t>
  </si>
  <si>
    <t>รวมสินค้าผ่านแดนขาออก 10 อันดับ</t>
  </si>
  <si>
    <t>ปีงบประมาณ 2560   (เดือนตุลาคม 2559 -พฤษภาคม 2560)</t>
  </si>
  <si>
    <t>หมายเหตุ : ข้อมูล ณ วันที่ 18 มิ.ย.60 (อ้างอิงจากรายงานสารสนเทศกรมศุลกากร IMTS)</t>
  </si>
  <si>
    <t>ปีงบประมาณ พ.ศ. 2560  (เดือนตุลาคม 2559 - พฤษภาคม 2560)</t>
  </si>
  <si>
    <t>09011110</t>
  </si>
  <si>
    <t>07092000</t>
  </si>
  <si>
    <t xml:space="preserve">เครื่องขุดเจาะ </t>
  </si>
  <si>
    <t>จำนวนใบขนผ่านแดนเข้า  308 ใบขน</t>
  </si>
  <si>
    <t>จำนวนใบขนผ่านแดนออก  490 ใบขน</t>
  </si>
  <si>
    <t>มูลค่าสินค้านำเข้าสูงสุด  10  อันดับ</t>
  </si>
  <si>
    <t>ประจำปีงบประมาณ  2560 (ตุลาคม 2559 - พฤษภาคม 2560)</t>
  </si>
  <si>
    <t>น้ำหนัก/ตัน</t>
  </si>
  <si>
    <t>มูลค่า/ล้านบาท</t>
  </si>
  <si>
    <t>มันสำปะหลัง(มันเส้น)</t>
  </si>
  <si>
    <t>พลังงานไฟฟ้า</t>
  </si>
  <si>
    <t>กะหล่ำปลี</t>
  </si>
  <si>
    <t>มันสำปะหลัง(หัวมัน)</t>
  </si>
  <si>
    <t>มันเทศ</t>
  </si>
  <si>
    <t>กาแฟคั่ว</t>
  </si>
  <si>
    <t>มะขามเปียก</t>
  </si>
  <si>
    <t>กล้วยดิบ</t>
  </si>
  <si>
    <t>อุปกรณ์ทดสอบความเที่ยงตรงของเครื่องวัดไฟฟ้า*</t>
  </si>
  <si>
    <t>อื่น ๆ</t>
  </si>
  <si>
    <t xml:space="preserve">หมายเหตุ </t>
  </si>
  <si>
    <t>1) * ใบสุทธินำกลับ เก่าใช้แล้ว</t>
  </si>
  <si>
    <t xml:space="preserve">            </t>
  </si>
  <si>
    <t>2) ข้อมูลอ้างอิงจากรายงานสารสนเทศศุลกากร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</si>
</sst>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0_-;\-* #,##0.000_-;_-* &quot;-&quot;???_-;_-@_-"/>
    <numFmt numFmtId="188" formatCode="_-* #,##0.00_-;\-* #,##0.00_-;_-* &quot;-&quot;??_-;_-@_-"/>
    <numFmt numFmtId="189" formatCode="_-* #,##0.000_-;\-* #,##0.000_-;_-* &quot;-&quot;??_-;_-@_-"/>
    <numFmt numFmtId="190" formatCode="0.000"/>
    <numFmt numFmtId="191" formatCode="#,##0.00;[Red]#,##0.00"/>
    <numFmt numFmtId="192" formatCode="#,##0.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sz val="16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8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154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5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89" fontId="51" fillId="0" borderId="0" xfId="42" applyNumberFormat="1" applyFont="1" applyAlignment="1">
      <alignment/>
    </xf>
    <xf numFmtId="19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89" fontId="52" fillId="0" borderId="0" xfId="0" applyNumberFormat="1" applyFont="1" applyAlignment="1">
      <alignment/>
    </xf>
    <xf numFmtId="191" fontId="51" fillId="0" borderId="0" xfId="0" applyNumberFormat="1" applyFont="1" applyAlignment="1">
      <alignment/>
    </xf>
    <xf numFmtId="0" fontId="4" fillId="0" borderId="0" xfId="63" applyFont="1">
      <alignment/>
      <protection/>
    </xf>
    <xf numFmtId="192" fontId="4" fillId="0" borderId="0" xfId="63" applyNumberFormat="1" applyFont="1">
      <alignment/>
      <protection/>
    </xf>
    <xf numFmtId="0" fontId="4" fillId="0" borderId="0" xfId="63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192" fontId="6" fillId="0" borderId="10" xfId="63" applyNumberFormat="1" applyFont="1" applyBorder="1" applyAlignment="1">
      <alignment horizontal="center"/>
      <protection/>
    </xf>
    <xf numFmtId="192" fontId="6" fillId="0" borderId="10" xfId="63" applyNumberFormat="1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Continuous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0" xfId="63" applyFont="1" applyBorder="1" applyAlignment="1">
      <alignment horizontal="center"/>
      <protection/>
    </xf>
    <xf numFmtId="192" fontId="8" fillId="34" borderId="11" xfId="61" applyNumberFormat="1" applyFont="1" applyFill="1" applyBorder="1" applyAlignment="1">
      <alignment horizontal="center" vertical="center"/>
    </xf>
    <xf numFmtId="192" fontId="8" fillId="34" borderId="12" xfId="63" applyNumberFormat="1" applyFont="1" applyFill="1" applyBorder="1" applyAlignment="1">
      <alignment horizontal="center" vertical="center"/>
      <protection/>
    </xf>
    <xf numFmtId="0" fontId="8" fillId="34" borderId="11" xfId="63" applyFont="1" applyFill="1" applyBorder="1" applyAlignment="1">
      <alignment horizontal="center" vertical="center"/>
      <protection/>
    </xf>
    <xf numFmtId="0" fontId="8" fillId="34" borderId="13" xfId="63" applyFont="1" applyFill="1" applyBorder="1" applyAlignment="1">
      <alignment horizontal="center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right"/>
      <protection/>
    </xf>
    <xf numFmtId="0" fontId="3" fillId="35" borderId="14" xfId="63" applyFont="1" applyFill="1" applyBorder="1" applyAlignment="1">
      <alignment horizontal="center" vertical="center"/>
      <protection/>
    </xf>
    <xf numFmtId="0" fontId="3" fillId="35" borderId="11" xfId="63" applyFont="1" applyFill="1" applyBorder="1" applyAlignment="1">
      <alignment horizontal="centerContinuous"/>
      <protection/>
    </xf>
    <xf numFmtId="0" fontId="3" fillId="35" borderId="15" xfId="63" applyFont="1" applyFill="1" applyBorder="1" applyAlignment="1">
      <alignment horizontal="center" vertical="center"/>
      <protection/>
    </xf>
    <xf numFmtId="0" fontId="3" fillId="35" borderId="16" xfId="63" applyFont="1" applyFill="1" applyBorder="1" applyAlignment="1">
      <alignment horizontal="center"/>
      <protection/>
    </xf>
    <xf numFmtId="0" fontId="3" fillId="35" borderId="11" xfId="63" applyFont="1" applyFill="1" applyBorder="1" applyAlignment="1">
      <alignment horizontal="center"/>
      <protection/>
    </xf>
    <xf numFmtId="192" fontId="3" fillId="35" borderId="11" xfId="63" applyNumberFormat="1" applyFont="1" applyFill="1" applyBorder="1" applyAlignment="1">
      <alignment horizontal="center"/>
      <protection/>
    </xf>
    <xf numFmtId="0" fontId="10" fillId="35" borderId="11" xfId="63" applyFont="1" applyFill="1" applyBorder="1" applyAlignment="1">
      <alignment horizontal="center"/>
      <protection/>
    </xf>
    <xf numFmtId="0" fontId="3" fillId="35" borderId="17" xfId="63" applyFont="1" applyFill="1" applyBorder="1" applyAlignment="1">
      <alignment horizontal="center" vertical="center"/>
      <protection/>
    </xf>
    <xf numFmtId="0" fontId="3" fillId="35" borderId="14" xfId="63" applyFont="1" applyFill="1" applyBorder="1" applyAlignment="1">
      <alignment horizontal="center"/>
      <protection/>
    </xf>
    <xf numFmtId="192" fontId="3" fillId="35" borderId="14" xfId="63" applyNumberFormat="1" applyFont="1" applyFill="1" applyBorder="1" applyAlignment="1">
      <alignment horizontal="center"/>
      <protection/>
    </xf>
    <xf numFmtId="0" fontId="10" fillId="35" borderId="14" xfId="63" applyFont="1" applyFill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4" xfId="63" applyFont="1" applyFill="1" applyBorder="1" applyAlignment="1">
      <alignment horizontal="center" vertical="top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11" fillId="0" borderId="0" xfId="63" applyFont="1" applyBorder="1" applyAlignment="1">
      <alignment vertical="top"/>
      <protection/>
    </xf>
    <xf numFmtId="0" fontId="11" fillId="0" borderId="18" xfId="63" applyFont="1" applyBorder="1" applyAlignment="1">
      <alignment vertical="top"/>
      <protection/>
    </xf>
    <xf numFmtId="0" fontId="3" fillId="0" borderId="17" xfId="63" applyFont="1" applyFill="1" applyBorder="1" applyAlignment="1">
      <alignment horizontal="center"/>
      <protection/>
    </xf>
    <xf numFmtId="192" fontId="3" fillId="0" borderId="19" xfId="61" applyNumberFormat="1" applyFont="1" applyFill="1" applyBorder="1" applyAlignment="1">
      <alignment horizontal="right"/>
    </xf>
    <xf numFmtId="0" fontId="3" fillId="0" borderId="17" xfId="63" applyFont="1" applyFill="1" applyBorder="1" applyAlignment="1">
      <alignment horizontal="center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0" xfId="63" applyFont="1" applyBorder="1">
      <alignment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3" fillId="0" borderId="15" xfId="63" applyFont="1" applyFill="1" applyBorder="1" applyAlignment="1">
      <alignment horizontal="center"/>
      <protection/>
    </xf>
    <xf numFmtId="0" fontId="11" fillId="0" borderId="15" xfId="63" applyFont="1" applyBorder="1">
      <alignment/>
      <protection/>
    </xf>
    <xf numFmtId="0" fontId="11" fillId="0" borderId="20" xfId="64" applyFont="1" applyFill="1" applyBorder="1" applyAlignment="1">
      <alignment horizontal="center" wrapText="1"/>
      <protection/>
    </xf>
    <xf numFmtId="192" fontId="11" fillId="0" borderId="15" xfId="64" applyNumberFormat="1" applyFont="1" applyFill="1" applyBorder="1" applyAlignment="1">
      <alignment horizontal="right" wrapText="1"/>
      <protection/>
    </xf>
    <xf numFmtId="192" fontId="11" fillId="0" borderId="16" xfId="61" applyNumberFormat="1" applyFont="1" applyBorder="1" applyAlignment="1">
      <alignment horizontal="right"/>
    </xf>
    <xf numFmtId="0" fontId="11" fillId="0" borderId="15" xfId="63" applyFont="1" applyBorder="1" applyAlignment="1">
      <alignment vertical="center"/>
      <protection/>
    </xf>
    <xf numFmtId="0" fontId="5" fillId="0" borderId="20" xfId="63" applyFont="1" applyBorder="1">
      <alignment/>
      <protection/>
    </xf>
    <xf numFmtId="0" fontId="11" fillId="0" borderId="15" xfId="63" applyFont="1" applyBorder="1" applyAlignment="1">
      <alignment horizontal="center"/>
      <protection/>
    </xf>
    <xf numFmtId="192" fontId="11" fillId="0" borderId="15" xfId="63" applyNumberFormat="1" applyFont="1" applyBorder="1">
      <alignment/>
      <protection/>
    </xf>
    <xf numFmtId="0" fontId="14" fillId="35" borderId="13" xfId="63" applyFont="1" applyFill="1" applyBorder="1" applyAlignment="1">
      <alignment horizontal="centerContinuous"/>
      <protection/>
    </xf>
    <xf numFmtId="0" fontId="14" fillId="35" borderId="21" xfId="63" applyFont="1" applyFill="1" applyBorder="1" applyAlignment="1">
      <alignment horizontal="centerContinuous"/>
      <protection/>
    </xf>
    <xf numFmtId="0" fontId="14" fillId="35" borderId="22" xfId="63" applyFont="1" applyFill="1" applyBorder="1" applyAlignment="1">
      <alignment horizontal="centerContinuous"/>
      <protection/>
    </xf>
    <xf numFmtId="192" fontId="14" fillId="35" borderId="23" xfId="63" applyNumberFormat="1" applyFont="1" applyFill="1" applyBorder="1" applyAlignment="1">
      <alignment horizontal="right"/>
      <protection/>
    </xf>
    <xf numFmtId="0" fontId="14" fillId="35" borderId="16" xfId="63" applyFont="1" applyFill="1" applyBorder="1" applyAlignment="1">
      <alignment horizontal="centerContinuous"/>
      <protection/>
    </xf>
    <xf numFmtId="0" fontId="14" fillId="35" borderId="0" xfId="63" applyFont="1" applyFill="1" applyBorder="1" applyAlignment="1">
      <alignment horizontal="centerContinuous"/>
      <protection/>
    </xf>
    <xf numFmtId="0" fontId="14" fillId="35" borderId="24" xfId="63" applyFont="1" applyFill="1" applyBorder="1" applyAlignment="1">
      <alignment horizontal="centerContinuous"/>
      <protection/>
    </xf>
    <xf numFmtId="192" fontId="14" fillId="35" borderId="23" xfId="63" applyNumberFormat="1" applyFont="1" applyFill="1" applyBorder="1" applyAlignment="1">
      <alignment horizontal="center"/>
      <protection/>
    </xf>
    <xf numFmtId="0" fontId="14" fillId="0" borderId="0" xfId="63" applyFont="1" applyBorder="1">
      <alignment/>
      <protection/>
    </xf>
    <xf numFmtId="0" fontId="14" fillId="0" borderId="19" xfId="63" applyFont="1" applyBorder="1" applyAlignment="1">
      <alignment horizontal="center"/>
      <protection/>
    </xf>
    <xf numFmtId="0" fontId="14" fillId="0" borderId="13" xfId="63" applyFont="1" applyBorder="1" applyAlignment="1">
      <alignment horizontal="centerContinuous"/>
      <protection/>
    </xf>
    <xf numFmtId="0" fontId="14" fillId="0" borderId="12" xfId="63" applyFont="1" applyBorder="1" applyAlignment="1">
      <alignment horizontal="centerContinuous"/>
      <protection/>
    </xf>
    <xf numFmtId="192" fontId="14" fillId="0" borderId="12" xfId="63" applyNumberFormat="1" applyFont="1" applyBorder="1" applyAlignment="1">
      <alignment horizontal="right"/>
      <protection/>
    </xf>
    <xf numFmtId="0" fontId="14" fillId="0" borderId="25" xfId="63" applyFont="1" applyBorder="1" applyAlignment="1">
      <alignment horizontal="center"/>
      <protection/>
    </xf>
    <xf numFmtId="192" fontId="14" fillId="0" borderId="12" xfId="63" applyNumberFormat="1" applyFont="1" applyBorder="1" applyAlignment="1">
      <alignment horizontal="center"/>
      <protection/>
    </xf>
    <xf numFmtId="192" fontId="15" fillId="0" borderId="11" xfId="61" applyNumberFormat="1" applyFont="1" applyFill="1" applyBorder="1" applyAlignment="1">
      <alignment/>
    </xf>
    <xf numFmtId="192" fontId="14" fillId="0" borderId="0" xfId="63" applyNumberFormat="1" applyFont="1" applyBorder="1">
      <alignment/>
      <protection/>
    </xf>
    <xf numFmtId="0" fontId="14" fillId="0" borderId="0" xfId="63" applyFont="1">
      <alignment/>
      <protection/>
    </xf>
    <xf numFmtId="0" fontId="14" fillId="35" borderId="13" xfId="63" applyFont="1" applyFill="1" applyBorder="1" applyAlignment="1">
      <alignment horizontal="center"/>
      <protection/>
    </xf>
    <xf numFmtId="0" fontId="14" fillId="35" borderId="20" xfId="63" applyFont="1" applyFill="1" applyBorder="1" applyAlignment="1">
      <alignment horizontal="center"/>
      <protection/>
    </xf>
    <xf numFmtId="0" fontId="14" fillId="35" borderId="23" xfId="63" applyFont="1" applyFill="1" applyBorder="1" applyAlignment="1">
      <alignment horizontal="center"/>
      <protection/>
    </xf>
    <xf numFmtId="192" fontId="15" fillId="35" borderId="16" xfId="63" applyNumberFormat="1" applyFont="1" applyFill="1" applyBorder="1" applyAlignment="1">
      <alignment horizontal="right"/>
      <protection/>
    </xf>
    <xf numFmtId="0" fontId="14" fillId="35" borderId="13" xfId="63" applyFont="1" applyFill="1" applyBorder="1">
      <alignment/>
      <protection/>
    </xf>
    <xf numFmtId="0" fontId="16" fillId="35" borderId="20" xfId="63" applyFont="1" applyFill="1" applyBorder="1" applyAlignment="1">
      <alignment horizontal="center"/>
      <protection/>
    </xf>
    <xf numFmtId="192" fontId="14" fillId="35" borderId="12" xfId="63" applyNumberFormat="1" applyFont="1" applyFill="1" applyBorder="1" applyAlignment="1">
      <alignment horizontal="center"/>
      <protection/>
    </xf>
    <xf numFmtId="192" fontId="14" fillId="35" borderId="11" xfId="61" applyNumberFormat="1" applyFont="1" applyFill="1" applyBorder="1" applyAlignment="1">
      <alignment/>
    </xf>
    <xf numFmtId="0" fontId="14" fillId="0" borderId="0" xfId="63" applyFont="1" applyAlignment="1">
      <alignment horizontal="centerContinuous" vertical="center"/>
      <protection/>
    </xf>
    <xf numFmtId="0" fontId="14" fillId="0" borderId="0" xfId="63" applyFont="1" applyBorder="1" applyAlignment="1">
      <alignment vertical="center"/>
      <protection/>
    </xf>
    <xf numFmtId="192" fontId="14" fillId="0" borderId="0" xfId="63" applyNumberFormat="1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>
      <alignment/>
      <protection/>
    </xf>
    <xf numFmtId="192" fontId="11" fillId="0" borderId="0" xfId="63" applyNumberFormat="1" applyFont="1" applyAlignment="1">
      <alignment horizontal="center"/>
      <protection/>
    </xf>
    <xf numFmtId="192" fontId="11" fillId="0" borderId="0" xfId="63" applyNumberFormat="1" applyFont="1">
      <alignment/>
      <protection/>
    </xf>
    <xf numFmtId="192" fontId="11" fillId="0" borderId="0" xfId="63" applyNumberFormat="1" applyFont="1" applyAlignment="1">
      <alignment horizontal="right"/>
      <protection/>
    </xf>
    <xf numFmtId="0" fontId="5" fillId="0" borderId="0" xfId="63" applyFont="1">
      <alignment/>
      <protection/>
    </xf>
    <xf numFmtId="192" fontId="54" fillId="0" borderId="0" xfId="63" applyNumberFormat="1" applyFont="1">
      <alignment/>
      <protection/>
    </xf>
    <xf numFmtId="0" fontId="51" fillId="0" borderId="26" xfId="63" applyFont="1" applyBorder="1" applyAlignment="1">
      <alignment horizontal="center"/>
      <protection/>
    </xf>
    <xf numFmtId="192" fontId="51" fillId="0" borderId="27" xfId="63" applyNumberFormat="1" applyFont="1" applyBorder="1">
      <alignment/>
      <protection/>
    </xf>
    <xf numFmtId="192" fontId="51" fillId="0" borderId="26" xfId="63" applyNumberFormat="1" applyFont="1" applyBorder="1" applyAlignment="1">
      <alignment horizontal="center"/>
      <protection/>
    </xf>
    <xf numFmtId="0" fontId="51" fillId="0" borderId="10" xfId="63" applyFont="1" applyBorder="1" applyAlignment="1">
      <alignment horizontal="center"/>
      <protection/>
    </xf>
    <xf numFmtId="0" fontId="51" fillId="0" borderId="28" xfId="63" applyFont="1" applyBorder="1" applyAlignment="1">
      <alignment horizontal="center"/>
      <protection/>
    </xf>
    <xf numFmtId="0" fontId="51" fillId="0" borderId="29" xfId="63" applyFont="1" applyBorder="1" applyAlignment="1">
      <alignment horizontal="center"/>
      <protection/>
    </xf>
    <xf numFmtId="0" fontId="51" fillId="0" borderId="30" xfId="63" applyFont="1" applyBorder="1">
      <alignment/>
      <protection/>
    </xf>
    <xf numFmtId="0" fontId="51" fillId="0" borderId="0" xfId="63" applyFont="1">
      <alignment/>
      <protection/>
    </xf>
    <xf numFmtId="0" fontId="51" fillId="0" borderId="31" xfId="63" applyFont="1" applyBorder="1" applyAlignment="1">
      <alignment horizontal="center"/>
      <protection/>
    </xf>
    <xf numFmtId="0" fontId="51" fillId="0" borderId="32" xfId="63" applyFont="1" applyBorder="1">
      <alignment/>
      <protection/>
    </xf>
    <xf numFmtId="0" fontId="51" fillId="0" borderId="33" xfId="63" applyFont="1" applyBorder="1" applyAlignment="1">
      <alignment horizontal="center"/>
      <protection/>
    </xf>
    <xf numFmtId="0" fontId="51" fillId="0" borderId="34" xfId="63" applyFont="1" applyBorder="1">
      <alignment/>
      <protection/>
    </xf>
    <xf numFmtId="0" fontId="55" fillId="0" borderId="10" xfId="63" applyFont="1" applyBorder="1" applyAlignment="1">
      <alignment horizontal="centerContinuous"/>
      <protection/>
    </xf>
    <xf numFmtId="192" fontId="55" fillId="0" borderId="10" xfId="63" applyNumberFormat="1" applyFont="1" applyBorder="1" applyAlignment="1">
      <alignment horizontal="right"/>
      <protection/>
    </xf>
    <xf numFmtId="192" fontId="55" fillId="0" borderId="10" xfId="63" applyNumberFormat="1" applyFont="1" applyBorder="1" applyAlignment="1">
      <alignment horizontal="center"/>
      <protection/>
    </xf>
    <xf numFmtId="0" fontId="3" fillId="0" borderId="19" xfId="63" applyFont="1" applyBorder="1" applyAlignment="1">
      <alignment/>
      <protection/>
    </xf>
    <xf numFmtId="49" fontId="3" fillId="0" borderId="14" xfId="66" applyNumberFormat="1" applyFont="1" applyFill="1" applyBorder="1" applyAlignment="1" quotePrefix="1">
      <alignment horizontal="center" wrapText="1"/>
      <protection/>
    </xf>
    <xf numFmtId="192" fontId="3" fillId="0" borderId="14" xfId="66" applyNumberFormat="1" applyFont="1" applyFill="1" applyBorder="1" applyAlignment="1" quotePrefix="1">
      <alignment horizontal="right" wrapText="1"/>
      <protection/>
    </xf>
    <xf numFmtId="192" fontId="3" fillId="0" borderId="25" xfId="61" applyNumberFormat="1" applyFont="1" applyFill="1" applyBorder="1" applyAlignment="1">
      <alignment horizontal="right" wrapText="1"/>
    </xf>
    <xf numFmtId="0" fontId="3" fillId="0" borderId="22" xfId="69" applyFont="1" applyFill="1" applyBorder="1" applyAlignment="1">
      <alignment wrapText="1"/>
      <protection/>
    </xf>
    <xf numFmtId="0" fontId="3" fillId="0" borderId="25" xfId="70" applyFont="1" applyFill="1" applyBorder="1" applyAlignment="1">
      <alignment horizontal="center" wrapText="1"/>
      <protection/>
    </xf>
    <xf numFmtId="192" fontId="3" fillId="0" borderId="14" xfId="70" applyNumberFormat="1" applyFont="1" applyFill="1" applyBorder="1" applyAlignment="1">
      <alignment horizontal="right" wrapText="1"/>
      <protection/>
    </xf>
    <xf numFmtId="192" fontId="3" fillId="0" borderId="14" xfId="61" applyNumberFormat="1" applyFont="1" applyFill="1" applyBorder="1" applyAlignment="1">
      <alignment horizontal="right" wrapText="1"/>
    </xf>
    <xf numFmtId="49" fontId="3" fillId="0" borderId="19" xfId="63" applyNumberFormat="1" applyFont="1" applyFill="1" applyBorder="1" applyAlignment="1">
      <alignment/>
      <protection/>
    </xf>
    <xf numFmtId="49" fontId="3" fillId="0" borderId="17" xfId="66" applyNumberFormat="1" applyFont="1" applyFill="1" applyBorder="1" applyAlignment="1" quotePrefix="1">
      <alignment horizontal="center" wrapText="1"/>
      <protection/>
    </xf>
    <xf numFmtId="192" fontId="3" fillId="0" borderId="17" xfId="66" applyNumberFormat="1" applyFont="1" applyFill="1" applyBorder="1" applyAlignment="1" quotePrefix="1">
      <alignment horizontal="right" wrapText="1"/>
      <protection/>
    </xf>
    <xf numFmtId="0" fontId="3" fillId="0" borderId="24" xfId="69" applyFont="1" applyFill="1" applyBorder="1" applyAlignment="1">
      <alignment wrapText="1"/>
      <protection/>
    </xf>
    <xf numFmtId="0" fontId="3" fillId="0" borderId="19" xfId="69" applyFont="1" applyFill="1" applyBorder="1" applyAlignment="1">
      <alignment horizontal="center" wrapText="1"/>
      <protection/>
    </xf>
    <xf numFmtId="192" fontId="3" fillId="0" borderId="17" xfId="69" applyNumberFormat="1" applyFont="1" applyFill="1" applyBorder="1" applyAlignment="1">
      <alignment horizontal="right" wrapText="1"/>
      <protection/>
    </xf>
    <xf numFmtId="192" fontId="3" fillId="0" borderId="17" xfId="61" applyNumberFormat="1" applyFont="1" applyFill="1" applyBorder="1" applyAlignment="1">
      <alignment horizontal="right" wrapText="1"/>
    </xf>
    <xf numFmtId="49" fontId="3" fillId="0" borderId="35" xfId="68" applyNumberFormat="1" applyFont="1" applyFill="1" applyBorder="1" applyAlignment="1">
      <alignment horizontal="center" wrapText="1"/>
      <protection/>
    </xf>
    <xf numFmtId="0" fontId="10" fillId="0" borderId="24" xfId="69" applyFont="1" applyFill="1" applyBorder="1" applyAlignment="1">
      <alignment wrapText="1"/>
      <protection/>
    </xf>
    <xf numFmtId="49" fontId="3" fillId="0" borderId="17" xfId="65" applyNumberFormat="1" applyFont="1" applyFill="1" applyBorder="1" applyAlignment="1" quotePrefix="1">
      <alignment horizontal="center" wrapText="1"/>
      <protection/>
    </xf>
    <xf numFmtId="49" fontId="3" fillId="0" borderId="17" xfId="62" applyNumberFormat="1" applyFont="1" applyFill="1" applyBorder="1" applyAlignment="1" applyProtection="1">
      <alignment horizontal="center"/>
      <protection/>
    </xf>
    <xf numFmtId="0" fontId="3" fillId="0" borderId="17" xfId="63" applyFont="1" applyBorder="1" applyAlignment="1">
      <alignment horizontal="center"/>
      <protection/>
    </xf>
    <xf numFmtId="0" fontId="10" fillId="0" borderId="0" xfId="63" applyFont="1" applyBorder="1">
      <alignment/>
      <protection/>
    </xf>
    <xf numFmtId="0" fontId="3" fillId="0" borderId="19" xfId="67" applyFont="1" applyFill="1" applyBorder="1" applyAlignment="1">
      <alignment wrapText="1"/>
      <protection/>
    </xf>
    <xf numFmtId="49" fontId="3" fillId="0" borderId="17" xfId="67" applyNumberFormat="1" applyFont="1" applyFill="1" applyBorder="1" applyAlignment="1" quotePrefix="1">
      <alignment horizontal="center" wrapText="1"/>
      <protection/>
    </xf>
    <xf numFmtId="0" fontId="3" fillId="0" borderId="19" xfId="63" applyFont="1" applyBorder="1">
      <alignment/>
      <protection/>
    </xf>
    <xf numFmtId="49" fontId="3" fillId="0" borderId="17" xfId="65" applyNumberFormat="1" applyFont="1" applyFill="1" applyBorder="1" applyAlignment="1">
      <alignment horizontal="center" wrapText="1"/>
      <protection/>
    </xf>
    <xf numFmtId="0" fontId="17" fillId="0" borderId="24" xfId="69" applyFont="1" applyFill="1" applyBorder="1" applyAlignment="1">
      <alignment wrapText="1"/>
      <protection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6" fillId="0" borderId="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/>
      <protection/>
    </xf>
    <xf numFmtId="187" fontId="52" fillId="0" borderId="10" xfId="0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 2" xfId="61"/>
    <cellStyle name="ปกติ 2" xfId="62"/>
    <cellStyle name="ปกติ 2 2" xfId="63"/>
    <cellStyle name="ปกติ_Sheet1 2" xfId="64"/>
    <cellStyle name="ปกติ_Sheet2 2" xfId="65"/>
    <cellStyle name="ปกติ_ประมวลผล_2 2" xfId="66"/>
    <cellStyle name="ปกติ_ประมวลผล-เข้า 2" xfId="67"/>
    <cellStyle name="ปกติ_ประมวลผลเข้า_3 2" xfId="68"/>
    <cellStyle name="ปกติ_ประมวลออก_1" xfId="69"/>
    <cellStyle name="ปกติ_ประมวลออก_2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7" sqref="G7"/>
    </sheetView>
  </sheetViews>
  <sheetFormatPr defaultColWidth="9.140625" defaultRowHeight="27" customHeight="1"/>
  <cols>
    <col min="2" max="2" width="42.7109375" style="0" customWidth="1"/>
    <col min="3" max="3" width="20.7109375" style="0" customWidth="1"/>
    <col min="4" max="4" width="14.8515625" style="0" customWidth="1"/>
  </cols>
  <sheetData>
    <row r="1" spans="1:4" ht="27" customHeight="1">
      <c r="A1" s="149" t="s">
        <v>57</v>
      </c>
      <c r="B1" s="149"/>
      <c r="C1" s="149"/>
      <c r="D1" s="149"/>
    </row>
    <row r="2" spans="1:4" ht="27" customHeight="1">
      <c r="A2" s="149" t="s">
        <v>58</v>
      </c>
      <c r="B2" s="149"/>
      <c r="C2" s="149"/>
      <c r="D2" s="149"/>
    </row>
    <row r="3" spans="1:4" ht="27" customHeight="1">
      <c r="A3" s="149" t="s">
        <v>0</v>
      </c>
      <c r="B3" s="149"/>
      <c r="C3" s="149"/>
      <c r="D3" s="149"/>
    </row>
    <row r="4" spans="1:4" ht="27" customHeight="1">
      <c r="A4" s="1"/>
      <c r="B4" s="2"/>
      <c r="C4" s="2"/>
      <c r="D4" s="2"/>
    </row>
    <row r="5" spans="1:4" ht="27" customHeight="1">
      <c r="A5" s="3" t="s">
        <v>1</v>
      </c>
      <c r="B5" s="3" t="s">
        <v>2</v>
      </c>
      <c r="C5" s="3" t="s">
        <v>59</v>
      </c>
      <c r="D5" s="3" t="s">
        <v>60</v>
      </c>
    </row>
    <row r="6" spans="1:4" ht="27" customHeight="1">
      <c r="A6" s="4">
        <v>1</v>
      </c>
      <c r="B6" s="5" t="s">
        <v>61</v>
      </c>
      <c r="C6" s="6">
        <v>301041.673</v>
      </c>
      <c r="D6" s="7">
        <v>1768.325327</v>
      </c>
    </row>
    <row r="7" spans="1:4" ht="27" customHeight="1">
      <c r="A7" s="4">
        <v>2</v>
      </c>
      <c r="B7" s="5" t="s">
        <v>62</v>
      </c>
      <c r="C7" s="6">
        <v>0.021</v>
      </c>
      <c r="D7" s="7">
        <v>725.316644</v>
      </c>
    </row>
    <row r="8" spans="1:4" ht="27" customHeight="1">
      <c r="A8" s="4">
        <v>3</v>
      </c>
      <c r="B8" s="5" t="s">
        <v>63</v>
      </c>
      <c r="C8" s="6">
        <v>16147.53</v>
      </c>
      <c r="D8" s="7">
        <v>264.741831</v>
      </c>
    </row>
    <row r="9" spans="1:4" ht="27" customHeight="1">
      <c r="A9" s="4">
        <v>4</v>
      </c>
      <c r="B9" s="8" t="s">
        <v>64</v>
      </c>
      <c r="C9" s="6">
        <v>140660.192</v>
      </c>
      <c r="D9" s="7">
        <v>220.292505</v>
      </c>
    </row>
    <row r="10" spans="1:4" ht="27" customHeight="1">
      <c r="A10" s="4">
        <v>5</v>
      </c>
      <c r="B10" s="5" t="s">
        <v>65</v>
      </c>
      <c r="C10" s="6">
        <v>9679.93</v>
      </c>
      <c r="D10" s="7">
        <v>160.204066</v>
      </c>
    </row>
    <row r="11" spans="1:4" ht="27" customHeight="1">
      <c r="A11" s="4">
        <v>6</v>
      </c>
      <c r="B11" s="8" t="s">
        <v>3</v>
      </c>
      <c r="C11" s="6">
        <v>1067.151</v>
      </c>
      <c r="D11" s="7">
        <v>156.653709</v>
      </c>
    </row>
    <row r="12" spans="1:4" ht="27" customHeight="1">
      <c r="A12" s="4">
        <v>7</v>
      </c>
      <c r="B12" s="5" t="s">
        <v>66</v>
      </c>
      <c r="C12" s="6">
        <v>962.5</v>
      </c>
      <c r="D12" s="7">
        <v>143.267774</v>
      </c>
    </row>
    <row r="13" spans="1:4" ht="27" customHeight="1">
      <c r="A13" s="9">
        <v>8</v>
      </c>
      <c r="B13" s="10" t="s">
        <v>67</v>
      </c>
      <c r="C13" s="6">
        <v>3490.1</v>
      </c>
      <c r="D13" s="7">
        <v>117.810416</v>
      </c>
    </row>
    <row r="14" spans="1:4" ht="27" customHeight="1">
      <c r="A14" s="4">
        <v>9</v>
      </c>
      <c r="B14" s="5" t="s">
        <v>68</v>
      </c>
      <c r="C14" s="6">
        <v>7857.1</v>
      </c>
      <c r="D14" s="7">
        <v>61.481122</v>
      </c>
    </row>
    <row r="15" spans="1:4" ht="27" customHeight="1">
      <c r="A15" s="11">
        <v>10</v>
      </c>
      <c r="B15" s="12" t="s">
        <v>69</v>
      </c>
      <c r="C15" s="13">
        <v>0.626</v>
      </c>
      <c r="D15" s="7">
        <v>52.143127</v>
      </c>
    </row>
    <row r="16" spans="1:4" ht="27" customHeight="1">
      <c r="A16" s="150" t="s">
        <v>4</v>
      </c>
      <c r="B16" s="150"/>
      <c r="C16" s="14">
        <f>SUM(C6:C15)</f>
        <v>480906.82300000003</v>
      </c>
      <c r="D16" s="153">
        <f>SUM(D6:D15)</f>
        <v>3670.236521</v>
      </c>
    </row>
    <row r="17" spans="1:4" ht="27" customHeight="1">
      <c r="A17" s="4">
        <v>11</v>
      </c>
      <c r="B17" s="15" t="s">
        <v>70</v>
      </c>
      <c r="C17" s="7">
        <f>C18-C16</f>
        <v>460797.0729999999</v>
      </c>
      <c r="D17" s="7">
        <f>D18-D16</f>
        <v>290.7999030000001</v>
      </c>
    </row>
    <row r="18" spans="1:4" ht="27" customHeight="1">
      <c r="A18" s="150" t="s">
        <v>5</v>
      </c>
      <c r="B18" s="150"/>
      <c r="C18" s="14">
        <f>941703896/1000</f>
        <v>941703.896</v>
      </c>
      <c r="D18" s="14">
        <f>3961036424/1000000</f>
        <v>3961.036424</v>
      </c>
    </row>
    <row r="19" spans="1:4" ht="27" customHeight="1">
      <c r="A19" s="1"/>
      <c r="B19" s="2"/>
      <c r="C19" s="16"/>
      <c r="D19" s="17"/>
    </row>
    <row r="20" spans="1:4" ht="27" customHeight="1">
      <c r="A20" s="2" t="s">
        <v>71</v>
      </c>
      <c r="B20" s="18" t="s">
        <v>72</v>
      </c>
      <c r="C20" s="19"/>
      <c r="D20" s="19"/>
    </row>
    <row r="21" spans="1:4" ht="27" customHeight="1">
      <c r="A21" s="2" t="s">
        <v>73</v>
      </c>
      <c r="B21" s="2" t="s">
        <v>74</v>
      </c>
      <c r="C21" s="20"/>
      <c r="D21" s="20"/>
    </row>
    <row r="22" spans="1:4" ht="27" customHeight="1">
      <c r="A22" s="1"/>
      <c r="B22" s="2"/>
      <c r="C22" s="20"/>
      <c r="D22" s="20"/>
    </row>
  </sheetData>
  <sheetProtection/>
  <mergeCells count="5">
    <mergeCell ref="A1:D1"/>
    <mergeCell ref="A2:D2"/>
    <mergeCell ref="A3:D3"/>
    <mergeCell ref="A16:B16"/>
    <mergeCell ref="A18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00390625" style="23" customWidth="1"/>
    <col min="2" max="2" width="29.8515625" style="21" customWidth="1"/>
    <col min="3" max="3" width="12.28125" style="23" customWidth="1"/>
    <col min="4" max="4" width="14.7109375" style="22" customWidth="1"/>
    <col min="5" max="5" width="17.57421875" style="22" customWidth="1"/>
    <col min="6" max="244" width="9.00390625" style="21" customWidth="1"/>
    <col min="245" max="245" width="29.8515625" style="21" customWidth="1"/>
    <col min="246" max="246" width="12.28125" style="21" customWidth="1"/>
    <col min="247" max="247" width="14.7109375" style="21" customWidth="1"/>
    <col min="248" max="248" width="17.57421875" style="21" customWidth="1"/>
    <col min="249" max="16384" width="9.00390625" style="21" customWidth="1"/>
  </cols>
  <sheetData>
    <row r="1" spans="1:5" ht="30" customHeight="1">
      <c r="A1" s="151" t="s">
        <v>22</v>
      </c>
      <c r="B1" s="151"/>
      <c r="C1" s="151"/>
      <c r="D1" s="151"/>
      <c r="E1" s="151"/>
    </row>
    <row r="2" spans="1:5" ht="27" customHeight="1">
      <c r="A2" s="34" t="s">
        <v>0</v>
      </c>
      <c r="B2" s="34"/>
      <c r="C2" s="34"/>
      <c r="D2" s="34"/>
      <c r="E2" s="34"/>
    </row>
    <row r="3" spans="1:5" ht="30" customHeight="1">
      <c r="A3" s="34" t="s">
        <v>49</v>
      </c>
      <c r="B3" s="34"/>
      <c r="C3" s="34"/>
      <c r="D3" s="34"/>
      <c r="E3" s="34"/>
    </row>
    <row r="4" ht="24" customHeight="1" thickBot="1"/>
    <row r="5" spans="1:5" ht="24" thickBot="1">
      <c r="A5" s="33" t="s">
        <v>21</v>
      </c>
      <c r="B5" s="32" t="s">
        <v>2</v>
      </c>
      <c r="C5" s="32" t="s">
        <v>20</v>
      </c>
      <c r="D5" s="31" t="s">
        <v>19</v>
      </c>
      <c r="E5" s="30" t="s">
        <v>18</v>
      </c>
    </row>
    <row r="6" spans="1:5" s="115" customFormat="1" ht="23.25">
      <c r="A6" s="113">
        <v>1</v>
      </c>
      <c r="B6" s="114" t="s">
        <v>17</v>
      </c>
      <c r="C6" s="108">
        <v>27101971</v>
      </c>
      <c r="D6" s="109">
        <v>71360.12584000001</v>
      </c>
      <c r="E6" s="110">
        <v>1314.42470944</v>
      </c>
    </row>
    <row r="7" spans="1:5" s="115" customFormat="1" ht="23.25">
      <c r="A7" s="116">
        <v>2</v>
      </c>
      <c r="B7" s="117" t="s">
        <v>16</v>
      </c>
      <c r="C7" s="111">
        <v>87033353</v>
      </c>
      <c r="D7" s="109">
        <v>1596.51879</v>
      </c>
      <c r="E7" s="110">
        <v>730.1584325599999</v>
      </c>
    </row>
    <row r="8" spans="1:5" s="115" customFormat="1" ht="23.25">
      <c r="A8" s="116">
        <v>3</v>
      </c>
      <c r="B8" s="117" t="s">
        <v>15</v>
      </c>
      <c r="C8" s="111">
        <v>27101214</v>
      </c>
      <c r="D8" s="109">
        <v>29693.64474</v>
      </c>
      <c r="E8" s="110">
        <v>607.52044325</v>
      </c>
    </row>
    <row r="9" spans="1:5" s="115" customFormat="1" ht="23.25">
      <c r="A9" s="116">
        <v>4</v>
      </c>
      <c r="B9" s="117" t="s">
        <v>14</v>
      </c>
      <c r="C9" s="111">
        <v>87112096</v>
      </c>
      <c r="D9" s="109">
        <v>1055.519</v>
      </c>
      <c r="E9" s="110">
        <v>495.05588762</v>
      </c>
    </row>
    <row r="10" spans="1:5" s="115" customFormat="1" ht="23.25">
      <c r="A10" s="116">
        <v>5</v>
      </c>
      <c r="B10" s="117" t="s">
        <v>13</v>
      </c>
      <c r="C10" s="111">
        <v>87019010</v>
      </c>
      <c r="D10" s="109">
        <v>1579.91245</v>
      </c>
      <c r="E10" s="110">
        <v>260.92810785</v>
      </c>
    </row>
    <row r="11" spans="1:5" s="115" customFormat="1" ht="23.25">
      <c r="A11" s="116">
        <v>6</v>
      </c>
      <c r="B11" s="117" t="s">
        <v>12</v>
      </c>
      <c r="C11" s="111">
        <v>23099011</v>
      </c>
      <c r="D11" s="109">
        <v>15934.336</v>
      </c>
      <c r="E11" s="110">
        <v>207.24818412</v>
      </c>
    </row>
    <row r="12" spans="1:5" s="115" customFormat="1" ht="23.25">
      <c r="A12" s="116">
        <v>7</v>
      </c>
      <c r="B12" s="117" t="s">
        <v>11</v>
      </c>
      <c r="C12" s="111">
        <v>21069030</v>
      </c>
      <c r="D12" s="109">
        <v>4468.517706</v>
      </c>
      <c r="E12" s="110">
        <v>177.89074136000002</v>
      </c>
    </row>
    <row r="13" spans="1:5" s="115" customFormat="1" ht="23.25">
      <c r="A13" s="116">
        <v>8</v>
      </c>
      <c r="B13" s="117" t="s">
        <v>10</v>
      </c>
      <c r="C13" s="111">
        <v>72142031</v>
      </c>
      <c r="D13" s="109">
        <v>9567.28901</v>
      </c>
      <c r="E13" s="110">
        <v>169.32707892</v>
      </c>
    </row>
    <row r="14" spans="1:5" s="115" customFormat="1" ht="23.25">
      <c r="A14" s="116">
        <v>9</v>
      </c>
      <c r="B14" s="115" t="s">
        <v>9</v>
      </c>
      <c r="C14" s="111">
        <v>25232990</v>
      </c>
      <c r="D14" s="109">
        <v>65053.57965</v>
      </c>
      <c r="E14" s="110">
        <v>156.04584471</v>
      </c>
    </row>
    <row r="15" spans="1:5" s="115" customFormat="1" ht="23.25">
      <c r="A15" s="118">
        <v>10</v>
      </c>
      <c r="B15" s="119" t="s">
        <v>8</v>
      </c>
      <c r="C15" s="112">
        <v>29224220</v>
      </c>
      <c r="D15" s="109">
        <v>1828.97663</v>
      </c>
      <c r="E15" s="110">
        <v>145.58818751</v>
      </c>
    </row>
    <row r="16" spans="1:5" s="115" customFormat="1" ht="26.25">
      <c r="A16" s="120" t="s">
        <v>4</v>
      </c>
      <c r="B16" s="120"/>
      <c r="C16" s="120"/>
      <c r="D16" s="121">
        <f>SUM(D6:D15)</f>
        <v>202138.419816</v>
      </c>
      <c r="E16" s="122">
        <f>SUM(E6:E15)</f>
        <v>4264.1876173400005</v>
      </c>
    </row>
    <row r="17" spans="1:5" ht="26.25">
      <c r="A17" s="29">
        <v>11</v>
      </c>
      <c r="B17" s="28" t="s">
        <v>7</v>
      </c>
      <c r="C17" s="28"/>
      <c r="D17" s="26">
        <v>157439.878093</v>
      </c>
      <c r="E17" s="25">
        <v>4540.27140766</v>
      </c>
    </row>
    <row r="18" spans="1:5" ht="28.5">
      <c r="A18" s="27" t="s">
        <v>6</v>
      </c>
      <c r="B18" s="27"/>
      <c r="C18" s="27"/>
      <c r="D18" s="26">
        <f>SUM(D16:D17)</f>
        <v>359578.297909</v>
      </c>
      <c r="E18" s="25">
        <f>SUM(E16:E17)</f>
        <v>8804.459025</v>
      </c>
    </row>
    <row r="20" ht="23.25">
      <c r="A20" s="24" t="s">
        <v>50</v>
      </c>
    </row>
    <row r="21" spans="4:5" ht="23.25">
      <c r="D21" s="107"/>
      <c r="E21" s="107"/>
    </row>
  </sheetData>
  <sheetProtection/>
  <mergeCells count="1">
    <mergeCell ref="A1:E1"/>
  </mergeCells>
  <printOptions/>
  <pageMargins left="0.54" right="0.2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R21"/>
  <sheetViews>
    <sheetView tabSelected="1" zoomScalePageLayoutView="0" workbookViewId="0" topLeftCell="A1">
      <selection activeCell="L6" sqref="L6"/>
    </sheetView>
  </sheetViews>
  <sheetFormatPr defaultColWidth="16.7109375" defaultRowHeight="25.5" customHeight="1"/>
  <cols>
    <col min="1" max="1" width="5.28125" style="101" customWidth="1"/>
    <col min="2" max="2" width="20.8515625" style="102" customWidth="1"/>
    <col min="3" max="3" width="10.00390625" style="101" customWidth="1"/>
    <col min="4" max="4" width="10.7109375" style="105" customWidth="1"/>
    <col min="5" max="5" width="13.28125" style="102" customWidth="1"/>
    <col min="6" max="6" width="5.421875" style="102" customWidth="1"/>
    <col min="7" max="7" width="30.57421875" style="106" customWidth="1"/>
    <col min="8" max="8" width="10.421875" style="101" customWidth="1"/>
    <col min="9" max="9" width="10.00390625" style="103" customWidth="1"/>
    <col min="10" max="10" width="13.28125" style="104" customWidth="1"/>
    <col min="11" max="70" width="16.7109375" style="60" customWidth="1"/>
    <col min="71" max="16384" width="16.7109375" style="102" customWidth="1"/>
  </cols>
  <sheetData>
    <row r="1" spans="1:70" s="36" customFormat="1" ht="27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s="36" customFormat="1" ht="26.25" customHeight="1">
      <c r="A2" s="152" t="s">
        <v>23</v>
      </c>
      <c r="B2" s="152"/>
      <c r="C2" s="152"/>
      <c r="D2" s="152"/>
      <c r="E2" s="152"/>
      <c r="F2" s="152"/>
      <c r="G2" s="152"/>
      <c r="H2" s="152"/>
      <c r="I2" s="152"/>
      <c r="J2" s="15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0" s="36" customFormat="1" ht="26.25" customHeight="1">
      <c r="A3" s="152" t="s">
        <v>51</v>
      </c>
      <c r="B3" s="152"/>
      <c r="C3" s="152"/>
      <c r="D3" s="152"/>
      <c r="E3" s="152"/>
      <c r="F3" s="152"/>
      <c r="G3" s="152"/>
      <c r="H3" s="152"/>
      <c r="I3" s="152"/>
      <c r="J3" s="152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s="36" customFormat="1" ht="23.25" customHeight="1" thickBot="1">
      <c r="A4" s="37"/>
      <c r="B4" s="37"/>
      <c r="C4" s="37"/>
      <c r="D4" s="38"/>
      <c r="E4" s="37"/>
      <c r="F4" s="37"/>
      <c r="G4" s="37"/>
      <c r="H4" s="37"/>
      <c r="I4" s="37"/>
      <c r="J4" s="3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</row>
    <row r="5" spans="1:70" s="36" customFormat="1" ht="25.5" customHeight="1" thickBot="1">
      <c r="A5" s="39" t="s">
        <v>1</v>
      </c>
      <c r="B5" s="40" t="s">
        <v>24</v>
      </c>
      <c r="C5" s="40"/>
      <c r="D5" s="40"/>
      <c r="E5" s="40"/>
      <c r="F5" s="39" t="s">
        <v>1</v>
      </c>
      <c r="G5" s="40" t="s">
        <v>25</v>
      </c>
      <c r="H5" s="40"/>
      <c r="I5" s="40"/>
      <c r="J5" s="40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</row>
    <row r="6" spans="1:70" s="51" customFormat="1" ht="25.5" customHeight="1" thickBot="1">
      <c r="A6" s="41" t="s">
        <v>26</v>
      </c>
      <c r="B6" s="42" t="s">
        <v>2</v>
      </c>
      <c r="C6" s="43" t="s">
        <v>20</v>
      </c>
      <c r="D6" s="44" t="s">
        <v>19</v>
      </c>
      <c r="E6" s="45" t="s">
        <v>18</v>
      </c>
      <c r="F6" s="46" t="s">
        <v>26</v>
      </c>
      <c r="G6" s="45" t="s">
        <v>2</v>
      </c>
      <c r="H6" s="47" t="s">
        <v>20</v>
      </c>
      <c r="I6" s="48" t="s">
        <v>19</v>
      </c>
      <c r="J6" s="49" t="s">
        <v>18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</row>
    <row r="7" spans="1:70" s="55" customFormat="1" ht="25.5" customHeight="1">
      <c r="A7" s="52">
        <v>1</v>
      </c>
      <c r="B7" s="123" t="s">
        <v>27</v>
      </c>
      <c r="C7" s="124" t="s">
        <v>52</v>
      </c>
      <c r="D7" s="125">
        <v>6356.8694</v>
      </c>
      <c r="E7" s="126">
        <v>705.4148242900001</v>
      </c>
      <c r="F7" s="53">
        <v>1</v>
      </c>
      <c r="G7" s="127" t="s">
        <v>28</v>
      </c>
      <c r="H7" s="128">
        <v>24022090</v>
      </c>
      <c r="I7" s="129">
        <v>1041.1271000000002</v>
      </c>
      <c r="J7" s="130">
        <v>479.76519962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</row>
    <row r="8" spans="1:10" s="59" customFormat="1" ht="25.5" customHeight="1">
      <c r="A8" s="56">
        <v>2</v>
      </c>
      <c r="B8" s="131" t="s">
        <v>29</v>
      </c>
      <c r="C8" s="132">
        <v>12119099</v>
      </c>
      <c r="D8" s="133">
        <v>54.8375</v>
      </c>
      <c r="E8" s="57">
        <v>68.75922869</v>
      </c>
      <c r="F8" s="58">
        <v>2</v>
      </c>
      <c r="G8" s="134" t="s">
        <v>30</v>
      </c>
      <c r="H8" s="135">
        <v>73082029</v>
      </c>
      <c r="I8" s="136">
        <v>8496.0524</v>
      </c>
      <c r="J8" s="137">
        <v>303.75765193</v>
      </c>
    </row>
    <row r="9" spans="1:10" s="60" customFormat="1" ht="25.5" customHeight="1">
      <c r="A9" s="56">
        <v>3</v>
      </c>
      <c r="B9" s="35" t="s">
        <v>31</v>
      </c>
      <c r="C9" s="138">
        <v>40012190</v>
      </c>
      <c r="D9" s="133">
        <v>986.4000000000001</v>
      </c>
      <c r="E9" s="57">
        <v>61.11610587</v>
      </c>
      <c r="F9" s="58">
        <v>3</v>
      </c>
      <c r="G9" s="139" t="s">
        <v>37</v>
      </c>
      <c r="H9" s="135">
        <v>90328990</v>
      </c>
      <c r="I9" s="136">
        <v>612.95</v>
      </c>
      <c r="J9" s="136">
        <v>215.77501996</v>
      </c>
    </row>
    <row r="10" spans="1:10" s="59" customFormat="1" ht="25.5" customHeight="1">
      <c r="A10" s="56">
        <v>4</v>
      </c>
      <c r="B10" s="131" t="s">
        <v>33</v>
      </c>
      <c r="C10" s="140" t="s">
        <v>34</v>
      </c>
      <c r="D10" s="133">
        <v>1260.0466000000001</v>
      </c>
      <c r="E10" s="57">
        <v>35.00719406</v>
      </c>
      <c r="F10" s="58">
        <v>4</v>
      </c>
      <c r="G10" s="134" t="s">
        <v>32</v>
      </c>
      <c r="H10" s="135">
        <v>84249099</v>
      </c>
      <c r="I10" s="136">
        <v>140.992</v>
      </c>
      <c r="J10" s="137">
        <v>110.21124895</v>
      </c>
    </row>
    <row r="11" spans="1:10" s="60" customFormat="1" ht="25.5" customHeight="1">
      <c r="A11" s="56">
        <v>5</v>
      </c>
      <c r="B11" s="61" t="s">
        <v>36</v>
      </c>
      <c r="C11" s="141">
        <v>85021210</v>
      </c>
      <c r="D11" s="133">
        <v>11.78421</v>
      </c>
      <c r="E11" s="57">
        <v>29.8624301</v>
      </c>
      <c r="F11" s="58">
        <v>5</v>
      </c>
      <c r="G11" s="134" t="s">
        <v>35</v>
      </c>
      <c r="H11" s="135">
        <v>85444949</v>
      </c>
      <c r="I11" s="136">
        <v>1513.7707699999999</v>
      </c>
      <c r="J11" s="136">
        <v>103.52580534</v>
      </c>
    </row>
    <row r="12" spans="1:10" s="60" customFormat="1" ht="25.5" customHeight="1">
      <c r="A12" s="142">
        <v>6</v>
      </c>
      <c r="B12" s="123" t="s">
        <v>3</v>
      </c>
      <c r="C12" s="140" t="s">
        <v>38</v>
      </c>
      <c r="D12" s="133">
        <v>230.1276</v>
      </c>
      <c r="E12" s="57">
        <v>24.3339509</v>
      </c>
      <c r="F12" s="58">
        <v>6</v>
      </c>
      <c r="G12" s="143" t="s">
        <v>39</v>
      </c>
      <c r="H12" s="135">
        <v>72099090</v>
      </c>
      <c r="I12" s="136">
        <v>5309.6071059999995</v>
      </c>
      <c r="J12" s="137">
        <v>77.95841212</v>
      </c>
    </row>
    <row r="13" spans="1:10" s="60" customFormat="1" ht="25.5" customHeight="1">
      <c r="A13" s="56">
        <v>7</v>
      </c>
      <c r="B13" s="144" t="s">
        <v>40</v>
      </c>
      <c r="C13" s="145">
        <v>11081400</v>
      </c>
      <c r="D13" s="133">
        <v>940</v>
      </c>
      <c r="E13" s="57">
        <v>16.73811517</v>
      </c>
      <c r="F13" s="58">
        <v>7</v>
      </c>
      <c r="G13" s="134" t="s">
        <v>41</v>
      </c>
      <c r="H13" s="135">
        <v>85011029</v>
      </c>
      <c r="I13" s="136">
        <v>190.925</v>
      </c>
      <c r="J13" s="137">
        <v>73.79989659</v>
      </c>
    </row>
    <row r="14" spans="1:10" s="60" customFormat="1" ht="25.5" customHeight="1">
      <c r="A14" s="142">
        <v>8</v>
      </c>
      <c r="B14" s="146" t="s">
        <v>42</v>
      </c>
      <c r="C14" s="145">
        <v>94036090</v>
      </c>
      <c r="D14" s="133">
        <v>801.70288</v>
      </c>
      <c r="E14" s="57">
        <v>16.27997222</v>
      </c>
      <c r="F14" s="58">
        <v>8</v>
      </c>
      <c r="G14" s="134" t="s">
        <v>43</v>
      </c>
      <c r="H14" s="135">
        <v>11071000</v>
      </c>
      <c r="I14" s="136">
        <v>3954.1229999999996</v>
      </c>
      <c r="J14" s="136">
        <v>52.369464990000004</v>
      </c>
    </row>
    <row r="15" spans="1:10" s="60" customFormat="1" ht="25.5" customHeight="1">
      <c r="A15" s="56">
        <v>9</v>
      </c>
      <c r="B15" s="131" t="s">
        <v>44</v>
      </c>
      <c r="C15" s="147" t="s">
        <v>53</v>
      </c>
      <c r="D15" s="133">
        <v>676.2099</v>
      </c>
      <c r="E15" s="57">
        <v>16.3144344</v>
      </c>
      <c r="F15" s="58">
        <v>9</v>
      </c>
      <c r="G15" s="139" t="s">
        <v>46</v>
      </c>
      <c r="H15" s="135">
        <v>84264100</v>
      </c>
      <c r="I15" s="136">
        <v>217.44500000000002</v>
      </c>
      <c r="J15" s="137">
        <v>47.59730353</v>
      </c>
    </row>
    <row r="16" spans="1:10" s="60" customFormat="1" ht="25.5" customHeight="1">
      <c r="A16" s="142">
        <v>10</v>
      </c>
      <c r="B16" s="131" t="s">
        <v>54</v>
      </c>
      <c r="C16" s="147">
        <v>84672100</v>
      </c>
      <c r="D16" s="133">
        <v>23.2345</v>
      </c>
      <c r="E16" s="57">
        <v>11.82579109</v>
      </c>
      <c r="F16" s="58">
        <v>10</v>
      </c>
      <c r="G16" s="148" t="s">
        <v>45</v>
      </c>
      <c r="H16" s="135">
        <v>73269099</v>
      </c>
      <c r="I16" s="136">
        <v>157.497</v>
      </c>
      <c r="J16" s="137">
        <v>45.08490372999999</v>
      </c>
    </row>
    <row r="17" spans="1:10" s="60" customFormat="1" ht="25.5" customHeight="1" thickBot="1">
      <c r="A17" s="62"/>
      <c r="B17" s="63"/>
      <c r="C17" s="64"/>
      <c r="D17" s="65"/>
      <c r="E17" s="66"/>
      <c r="F17" s="67"/>
      <c r="G17" s="68"/>
      <c r="H17" s="69"/>
      <c r="I17" s="70"/>
      <c r="J17" s="70"/>
    </row>
    <row r="18" spans="1:10" s="79" customFormat="1" ht="25.5" customHeight="1" thickBot="1">
      <c r="A18" s="71" t="s">
        <v>47</v>
      </c>
      <c r="B18" s="72"/>
      <c r="C18" s="73"/>
      <c r="D18" s="74">
        <f>SUM(D7:D16)</f>
        <v>11341.21259</v>
      </c>
      <c r="E18" s="74">
        <f>SUM(E7:E16)</f>
        <v>985.65204679</v>
      </c>
      <c r="F18" s="75" t="s">
        <v>48</v>
      </c>
      <c r="G18" s="76"/>
      <c r="H18" s="77"/>
      <c r="I18" s="78">
        <f>SUM(I7:I16)</f>
        <v>21634.489375999998</v>
      </c>
      <c r="J18" s="74">
        <f>SUM(J7:J16)</f>
        <v>1509.8449067600004</v>
      </c>
    </row>
    <row r="19" spans="1:70" s="88" customFormat="1" ht="25.5" customHeight="1" thickBot="1">
      <c r="A19" s="80">
        <v>11</v>
      </c>
      <c r="B19" s="81" t="s">
        <v>7</v>
      </c>
      <c r="C19" s="82"/>
      <c r="D19" s="83">
        <v>475.48741000000155</v>
      </c>
      <c r="E19" s="83">
        <v>26.984953209999958</v>
      </c>
      <c r="F19" s="84">
        <v>11</v>
      </c>
      <c r="G19" s="81" t="s">
        <v>7</v>
      </c>
      <c r="H19" s="82"/>
      <c r="I19" s="85">
        <v>5447.560624000002</v>
      </c>
      <c r="J19" s="86">
        <v>510.6730932399996</v>
      </c>
      <c r="K19" s="79"/>
      <c r="L19" s="87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</row>
    <row r="20" spans="1:70" s="88" customFormat="1" ht="25.5" customHeight="1" thickBot="1">
      <c r="A20" s="89"/>
      <c r="B20" s="90" t="s">
        <v>5</v>
      </c>
      <c r="C20" s="91"/>
      <c r="D20" s="74">
        <f>SUM(D18:D19)</f>
        <v>11816.7</v>
      </c>
      <c r="E20" s="92">
        <f>SUM(E18:E19)</f>
        <v>1012.637</v>
      </c>
      <c r="F20" s="93"/>
      <c r="G20" s="94" t="s">
        <v>5</v>
      </c>
      <c r="H20" s="91"/>
      <c r="I20" s="95">
        <f>SUM(I18:I19)</f>
        <v>27082.05</v>
      </c>
      <c r="J20" s="96">
        <f>SUM(J18:J19)</f>
        <v>2020.518</v>
      </c>
      <c r="K20" s="79"/>
      <c r="L20" s="87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</row>
    <row r="21" spans="1:70" s="100" customFormat="1" ht="34.5" customHeight="1">
      <c r="A21" s="97" t="s">
        <v>55</v>
      </c>
      <c r="B21" s="97"/>
      <c r="C21" s="97"/>
      <c r="D21" s="97"/>
      <c r="E21" s="97"/>
      <c r="F21" s="97" t="s">
        <v>56</v>
      </c>
      <c r="G21" s="97"/>
      <c r="H21" s="97"/>
      <c r="I21" s="97"/>
      <c r="J21" s="97"/>
      <c r="K21" s="98"/>
      <c r="L21" s="99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</row>
  </sheetData>
  <sheetProtection/>
  <mergeCells count="3">
    <mergeCell ref="A1:J1"/>
    <mergeCell ref="A2:J2"/>
    <mergeCell ref="A3:J3"/>
  </mergeCells>
  <printOptions/>
  <pageMargins left="0.25" right="0.17" top="0.24" bottom="0.2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JIRAPORN JAIKEAW</cp:lastModifiedBy>
  <cp:lastPrinted>2017-06-19T04:39:36Z</cp:lastPrinted>
  <dcterms:created xsi:type="dcterms:W3CDTF">2017-05-18T09:40:54Z</dcterms:created>
  <dcterms:modified xsi:type="dcterms:W3CDTF">2017-06-20T06:50:37Z</dcterms:modified>
  <cp:category/>
  <cp:version/>
  <cp:contentType/>
  <cp:contentStatus/>
</cp:coreProperties>
</file>